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APPC\Diversos\Construção Preço Base\"/>
    </mc:Choice>
  </mc:AlternateContent>
  <xr:revisionPtr revIDLastSave="0" documentId="13_ncr:1_{FEDF415E-15D0-4820-9FE2-624AD12B15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PB_ Abasteci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J12" i="1"/>
  <c r="J41" i="1" s="1"/>
  <c r="J43" i="1" s="1"/>
  <c r="J45" i="1" s="1"/>
  <c r="J13" i="1"/>
  <c r="J15" i="1"/>
  <c r="J16" i="1"/>
  <c r="J17" i="1"/>
  <c r="J19" i="1"/>
  <c r="J20" i="1"/>
  <c r="J21" i="1"/>
  <c r="J23" i="1"/>
  <c r="J24" i="1"/>
  <c r="J25" i="1"/>
  <c r="J26" i="1"/>
  <c r="J28" i="1"/>
  <c r="J29" i="1"/>
  <c r="J31" i="1"/>
  <c r="J32" i="1"/>
  <c r="J34" i="1"/>
  <c r="J35" i="1"/>
  <c r="J36" i="1"/>
  <c r="J37" i="1"/>
  <c r="J38" i="1"/>
  <c r="J50" i="1"/>
  <c r="J58" i="1" s="1"/>
  <c r="J51" i="1"/>
  <c r="J52" i="1"/>
  <c r="J54" i="1"/>
  <c r="J55" i="1"/>
  <c r="J56" i="1"/>
  <c r="J57" i="1"/>
  <c r="J64" i="1"/>
  <c r="J86" i="1" s="1"/>
  <c r="J65" i="1"/>
  <c r="J66" i="1"/>
  <c r="J67" i="1"/>
  <c r="J68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97" i="1"/>
  <c r="J88" i="1" l="1"/>
  <c r="J99" i="1" s="1"/>
</calcChain>
</file>

<file path=xl/sharedStrings.xml><?xml version="1.0" encoding="utf-8"?>
<sst xmlns="http://schemas.openxmlformats.org/spreadsheetml/2006/main" count="156" uniqueCount="98">
  <si>
    <t>ESTUDOS E PROJECTOS</t>
  </si>
  <si>
    <t>0 - Projecto Geral</t>
  </si>
  <si>
    <t>TRABALHOS AUXILIARES</t>
  </si>
  <si>
    <t>TOTAL GLOBAL</t>
  </si>
  <si>
    <t>un</t>
  </si>
  <si>
    <t>Total Parcial</t>
  </si>
  <si>
    <t>ESTUDOS COMPLEMENTARES</t>
  </si>
  <si>
    <t>Quantidade</t>
  </si>
  <si>
    <t>Valor unitario</t>
  </si>
  <si>
    <t>Item</t>
  </si>
  <si>
    <t>0.1 - Projecto Geral</t>
  </si>
  <si>
    <t xml:space="preserve">Coordenação Geral </t>
  </si>
  <si>
    <t xml:space="preserve">Coordenação Tecnica </t>
  </si>
  <si>
    <t>Coordenação do Projecto</t>
  </si>
  <si>
    <t xml:space="preserve">Engenheiro Senior                     </t>
  </si>
  <si>
    <t xml:space="preserve">Engenheiro Projectista                    </t>
  </si>
  <si>
    <t xml:space="preserve">Desenhador                    </t>
  </si>
  <si>
    <t>Observaçoes</t>
  </si>
  <si>
    <t>3.1 - Conceção Geral e Circuitos Hidráulicos</t>
  </si>
  <si>
    <t>3.2 - Construção Civil</t>
  </si>
  <si>
    <t>3.3 - Equipamentos, Instalações Elétricas e Automação</t>
  </si>
  <si>
    <t>4 - Instalações de Tratamento</t>
  </si>
  <si>
    <t>4.1 - Conceção Geral e Processo de Tratamento</t>
  </si>
  <si>
    <t>4.2 - Construção Civil</t>
  </si>
  <si>
    <t>4.3 - Circuitos Hidráulicos</t>
  </si>
  <si>
    <t>4.4 - Equipamentos, Instalações Elétricas e Automação</t>
  </si>
  <si>
    <t>5.1 - Conceção Geral e Circuitos Hidráulicos</t>
  </si>
  <si>
    <t>6.1 - Construção Civil e Hidráulica</t>
  </si>
  <si>
    <t>6.2 - Equipamentos</t>
  </si>
  <si>
    <t>7 - Diversos</t>
  </si>
  <si>
    <t>7.4 - Posto de Transformação</t>
  </si>
  <si>
    <t>7.5 - Vias de Acesso</t>
  </si>
  <si>
    <t>Vg</t>
  </si>
  <si>
    <t>m</t>
  </si>
  <si>
    <t>Un</t>
  </si>
  <si>
    <t>km</t>
  </si>
  <si>
    <t>Análise</t>
  </si>
  <si>
    <t>Local</t>
  </si>
  <si>
    <t>Parcela</t>
  </si>
  <si>
    <t>h x dia</t>
  </si>
  <si>
    <t>OUTROS ENCARGOS</t>
  </si>
  <si>
    <t xml:space="preserve"> </t>
  </si>
  <si>
    <t>Observações</t>
  </si>
  <si>
    <t>Deslocações</t>
  </si>
  <si>
    <t>Seguro responsabilidade civil profissional</t>
  </si>
  <si>
    <t>Garantias Bancárias ou seguros caução</t>
  </si>
  <si>
    <t>Taxas e Emolumentos</t>
  </si>
  <si>
    <t xml:space="preserve">SUB-TOTAL </t>
  </si>
  <si>
    <r>
      <t>ACRESCIMO POR ENCARGOS DE ESTRUCTURA (</t>
    </r>
    <r>
      <rPr>
        <b/>
        <sz val="9"/>
        <color indexed="10"/>
        <rFont val="Arial"/>
        <family val="2"/>
      </rPr>
      <t xml:space="preserve"> XX</t>
    </r>
    <r>
      <rPr>
        <b/>
        <sz val="9"/>
        <rFont val="Arial"/>
        <family val="2"/>
      </rPr>
      <t xml:space="preserve"> %) </t>
    </r>
  </si>
  <si>
    <t>m²</t>
  </si>
  <si>
    <t xml:space="preserve">JUSTIFICAÇÃO DE PREÇO BASE 
PARA PONTO IV - DRENAGEM E TRATAMENTO DE ÁGUAS RESIDUAIS DO ANEXO II DA PORTARIA Nº 701H </t>
  </si>
  <si>
    <t>7.1 - Descarga/Boca de Lobo</t>
  </si>
  <si>
    <t>7.2 - Câmara de Medição de Caudal</t>
  </si>
  <si>
    <t>7.3 - Sifão Invertido</t>
  </si>
  <si>
    <t>1 - Redes de Drenagem (Domésticas/Pluviais/Industriais)</t>
  </si>
  <si>
    <t>2 - Emissários/Intercetores e Condutas Elevatórias</t>
  </si>
  <si>
    <t>3 - Instalações Elevatórias</t>
  </si>
  <si>
    <t>5 - Descarregadores de Tempestade</t>
  </si>
  <si>
    <t>5.2 - Equipamentos</t>
  </si>
  <si>
    <t>6 - Bacias de Retenção/Disposiivos de Controlo na Origem</t>
  </si>
  <si>
    <t>8 - Modelo BIM de acordo com as especificações formuladas pelo Cliente</t>
  </si>
  <si>
    <t xml:space="preserve">      8.1 - Modelo BIM de acordo com as especificações formuladas pelo Cliente</t>
  </si>
  <si>
    <t xml:space="preserve">SUB-TOTAL (0 a 8) </t>
  </si>
  <si>
    <t xml:space="preserve">SUB TOTAL (0 a 8) INCLUINDO OS ENCARGOS DE ESTRUCTURA  </t>
  </si>
  <si>
    <t>9 - Plano de Segurança e Saúde e Compilação Técnica</t>
  </si>
  <si>
    <t xml:space="preserve">10 - Plano Prevenção e Gestão de Residuos de Construção e Demolição </t>
  </si>
  <si>
    <t>11 - Processos de Licenciamento (APA, IP…)</t>
  </si>
  <si>
    <t>12 - Estudos Ambientais</t>
  </si>
  <si>
    <t>12.1 - Estudo de Impacte Ambiental</t>
  </si>
  <si>
    <t>12.2 - Plano de Gestão Ambiental</t>
  </si>
  <si>
    <t>13 - Estudo de Dados de Base (Populações, Capitações, Caudais)</t>
  </si>
  <si>
    <t>14 - Estudo de Viabilidade Economica</t>
  </si>
  <si>
    <t xml:space="preserve">SUB-TOTAL (9 a 14) </t>
  </si>
  <si>
    <t>15 - Levantamentos Topográficos</t>
  </si>
  <si>
    <t>15.1 - Levantamentos de Áreas de Implantação de Infraestruturas - Esc. 1:200</t>
  </si>
  <si>
    <t>15.2 - Levantamentos de Áreas de Implantação de Infraestruturas - Esc. 1:500</t>
  </si>
  <si>
    <t>15.3 - Levantamento de Traçado de Emissários/Itntercetores/Coletores, numa Faixa de 20 m Centrada ao Eixo da Tubagem - Esc. 1:1000</t>
  </si>
  <si>
    <t>15.4 - Execução de Poligonal de Apoio</t>
  </si>
  <si>
    <t>16 - Levantamento Cadastral de Parcelas de Terreno</t>
  </si>
  <si>
    <t>17 - Cadastro de Infraesutruras</t>
  </si>
  <si>
    <t>17.1 - Levantamento de Infraestruturas Localizadas</t>
  </si>
  <si>
    <t>17.2 - Levantamento de Coletores/Condutas</t>
  </si>
  <si>
    <t>18 - Análises de Efluente (*identificar parâmetros*)</t>
  </si>
  <si>
    <t>19 - Medição de Caudais (Aluguer, montagem, calibração, desmontagem, recolha de dados)</t>
  </si>
  <si>
    <t>20 - Limpeza e Desmatação de Terrenos</t>
  </si>
  <si>
    <t>21 -  Estudos, Sondagens e Ensaios Geológicos-Geotécnicos</t>
  </si>
  <si>
    <t>21.1 - Reconhecimento Geológico de Superfície</t>
  </si>
  <si>
    <t>21.2 - Transporte, montagem e desmontagem do estaleiro e equipamentos</t>
  </si>
  <si>
    <t>21.3 - Sondagens de furação à percussão/ trado oco, com realização de ensaios de penetração dinâmica (SPT) por cada 1,5 m</t>
  </si>
  <si>
    <t>21.4 - Ensaios de penetração dinâmica ligeira (PDL)</t>
  </si>
  <si>
    <t>21.5 - Ensaios de penetração dinâmica super pesada (DPSH)</t>
  </si>
  <si>
    <t>21.6 - Perfil geoelétrico com comprimento médio de 100m e leituras espaçadas de 5m</t>
  </si>
  <si>
    <t>21.7 - Instalação de piezometros para aferição do nível freático</t>
  </si>
  <si>
    <t>21.8 - Poço de reconhecimento, com abertura de vala por meios mecânicos (retro-escavadora), até à profundidade máxima de alcance da lança</t>
  </si>
  <si>
    <t>21.9 - Colheitas de amostras e ensaios laboratoriais (*especificar* - granulometria, limites de consistência, teor em água...)</t>
  </si>
  <si>
    <t>21.10 - Relatório Geológico Geotécnico</t>
  </si>
  <si>
    <t>SUB-TOTAL (15 a 21)</t>
  </si>
  <si>
    <t>SUB-TOTAL (0 a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</si>
</sst>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816]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Arial"/>
      <family val="2"/>
    </font>
    <font>
      <sz val="9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0" fontId="4" fillId="2" borderId="12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165" fontId="6" fillId="3" borderId="14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2" borderId="4" xfId="0" applyNumberFormat="1" applyFont="1" applyFill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vertical="center"/>
    </xf>
    <xf numFmtId="165" fontId="4" fillId="3" borderId="19" xfId="0" applyNumberFormat="1" applyFont="1" applyFill="1" applyBorder="1" applyAlignment="1">
      <alignment vertical="center"/>
    </xf>
    <xf numFmtId="165" fontId="6" fillId="3" borderId="19" xfId="0" applyNumberFormat="1" applyFont="1" applyFill="1" applyBorder="1" applyAlignment="1">
      <alignment horizontal="right" vertical="center" wrapText="1"/>
    </xf>
    <xf numFmtId="165" fontId="7" fillId="2" borderId="20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3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 indent="2"/>
    </xf>
    <xf numFmtId="0" fontId="7" fillId="2" borderId="25" xfId="0" applyFont="1" applyFill="1" applyBorder="1" applyAlignment="1">
      <alignment horizontal="left" vertical="center" wrapText="1" indent="2"/>
    </xf>
    <xf numFmtId="0" fontId="6" fillId="3" borderId="26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 indent="2"/>
    </xf>
    <xf numFmtId="0" fontId="6" fillId="3" borderId="27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vertical="center" wrapText="1"/>
    </xf>
    <xf numFmtId="165" fontId="4" fillId="0" borderId="31" xfId="0" applyNumberFormat="1" applyFont="1" applyBorder="1" applyAlignment="1">
      <alignment vertic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6" borderId="8" xfId="0" applyFont="1" applyFill="1" applyBorder="1" applyAlignment="1">
      <alignment vertical="center"/>
    </xf>
    <xf numFmtId="0" fontId="10" fillId="6" borderId="34" xfId="0" applyFont="1" applyFill="1" applyBorder="1" applyAlignment="1">
      <alignment horizontal="left" vertical="center" wrapText="1"/>
    </xf>
    <xf numFmtId="165" fontId="11" fillId="6" borderId="2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vertical="center" wrapText="1"/>
    </xf>
    <xf numFmtId="10" fontId="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6" borderId="5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12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99"/>
  <sheetViews>
    <sheetView showGridLines="0" tabSelected="1" zoomScale="75" zoomScaleNormal="75" zoomScaleSheetLayoutView="100" workbookViewId="0"/>
  </sheetViews>
  <sheetFormatPr defaultRowHeight="12.75" x14ac:dyDescent="0.2"/>
  <cols>
    <col min="1" max="1" width="5.5703125" style="15" customWidth="1"/>
    <col min="2" max="2" width="66.85546875" style="15" customWidth="1"/>
    <col min="3" max="3" width="10.7109375" style="14" customWidth="1"/>
    <col min="4" max="4" width="11.5703125" style="14" customWidth="1"/>
    <col min="5" max="5" width="13" style="14" customWidth="1"/>
    <col min="6" max="6" width="12.85546875" style="14" customWidth="1"/>
    <col min="7" max="7" width="13.7109375" style="14" customWidth="1"/>
    <col min="8" max="8" width="12.5703125" style="14" customWidth="1"/>
    <col min="9" max="9" width="13" style="14" customWidth="1"/>
    <col min="10" max="10" width="13.140625" style="14" customWidth="1"/>
    <col min="11" max="11" width="3.5703125" style="15" customWidth="1"/>
    <col min="12" max="12" width="13.140625" style="15" customWidth="1"/>
    <col min="13" max="16384" width="9.140625" style="15"/>
  </cols>
  <sheetData>
    <row r="3" spans="2:13" ht="15.75" x14ac:dyDescent="0.25">
      <c r="B3" s="1"/>
    </row>
    <row r="4" spans="2:13" x14ac:dyDescent="0.2">
      <c r="B4" s="57"/>
    </row>
    <row r="5" spans="2:13" ht="40.5" customHeight="1" x14ac:dyDescent="0.2">
      <c r="B5" s="131" t="s">
        <v>50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2:13" x14ac:dyDescent="0.2">
      <c r="B6" s="57"/>
    </row>
    <row r="7" spans="2:13" x14ac:dyDescent="0.2">
      <c r="B7" s="108" t="s">
        <v>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2:13" ht="13.5" thickBot="1" x14ac:dyDescent="0.25">
      <c r="B8" s="57"/>
    </row>
    <row r="9" spans="2:13" ht="27" customHeight="1" x14ac:dyDescent="0.2">
      <c r="B9" s="133" t="s">
        <v>9</v>
      </c>
      <c r="C9" s="137" t="s">
        <v>4</v>
      </c>
      <c r="D9" s="139" t="s">
        <v>14</v>
      </c>
      <c r="E9" s="140"/>
      <c r="F9" s="120" t="s">
        <v>15</v>
      </c>
      <c r="G9" s="121"/>
      <c r="H9" s="120" t="s">
        <v>16</v>
      </c>
      <c r="I9" s="121"/>
      <c r="J9" s="135" t="s">
        <v>5</v>
      </c>
      <c r="K9" s="4"/>
      <c r="L9" s="135" t="s">
        <v>17</v>
      </c>
    </row>
    <row r="10" spans="2:13" ht="21" customHeight="1" thickBot="1" x14ac:dyDescent="0.25">
      <c r="B10" s="134"/>
      <c r="C10" s="138"/>
      <c r="D10" s="3" t="s">
        <v>7</v>
      </c>
      <c r="E10" s="3" t="s">
        <v>8</v>
      </c>
      <c r="F10" s="3" t="s">
        <v>7</v>
      </c>
      <c r="G10" s="3" t="s">
        <v>8</v>
      </c>
      <c r="H10" s="3" t="s">
        <v>7</v>
      </c>
      <c r="I10" s="3" t="s">
        <v>8</v>
      </c>
      <c r="J10" s="136"/>
      <c r="K10" s="4"/>
      <c r="L10" s="136"/>
    </row>
    <row r="11" spans="2:13" ht="21" customHeight="1" thickTop="1" thickBot="1" x14ac:dyDescent="0.25">
      <c r="B11" s="59" t="s">
        <v>13</v>
      </c>
      <c r="C11" s="125"/>
      <c r="D11" s="126"/>
      <c r="E11" s="126"/>
      <c r="F11" s="126"/>
      <c r="G11" s="126"/>
      <c r="H11" s="126"/>
      <c r="I11" s="126"/>
      <c r="J11" s="127"/>
      <c r="K11" s="16"/>
      <c r="L11" s="17"/>
    </row>
    <row r="12" spans="2:13" ht="24.95" customHeight="1" thickTop="1" x14ac:dyDescent="0.2">
      <c r="B12" s="59" t="s">
        <v>11</v>
      </c>
      <c r="C12" s="18" t="s">
        <v>39</v>
      </c>
      <c r="D12" s="18"/>
      <c r="E12" s="19"/>
      <c r="F12" s="18"/>
      <c r="G12" s="19"/>
      <c r="H12" s="18"/>
      <c r="I12" s="19"/>
      <c r="J12" s="20">
        <f>+I12*H12+G12*F12+E12*D12</f>
        <v>0</v>
      </c>
      <c r="K12" s="21"/>
      <c r="L12" s="22"/>
    </row>
    <row r="13" spans="2:13" ht="24.95" customHeight="1" x14ac:dyDescent="0.2">
      <c r="B13" s="60" t="s">
        <v>12</v>
      </c>
      <c r="C13" s="18" t="s">
        <v>39</v>
      </c>
      <c r="D13" s="18"/>
      <c r="E13" s="19"/>
      <c r="F13" s="18"/>
      <c r="G13" s="19"/>
      <c r="H13" s="18"/>
      <c r="I13" s="19"/>
      <c r="J13" s="20">
        <f>+I13*H13+G13*F13+E13*D13</f>
        <v>0</v>
      </c>
      <c r="K13" s="21"/>
      <c r="L13" s="22"/>
    </row>
    <row r="14" spans="2:13" ht="24.95" customHeight="1" x14ac:dyDescent="0.2">
      <c r="B14" s="60" t="s">
        <v>1</v>
      </c>
      <c r="C14" s="125"/>
      <c r="D14" s="126"/>
      <c r="E14" s="126"/>
      <c r="F14" s="126"/>
      <c r="G14" s="126"/>
      <c r="H14" s="126"/>
      <c r="I14" s="126"/>
      <c r="J14" s="127"/>
      <c r="K14" s="16"/>
      <c r="L14" s="17"/>
    </row>
    <row r="15" spans="2:13" ht="24.95" customHeight="1" x14ac:dyDescent="0.2">
      <c r="B15" s="62" t="s">
        <v>10</v>
      </c>
      <c r="C15" s="18" t="s">
        <v>39</v>
      </c>
      <c r="D15" s="18"/>
      <c r="E15" s="19"/>
      <c r="F15" s="18"/>
      <c r="G15" s="19"/>
      <c r="H15" s="18"/>
      <c r="I15" s="19"/>
      <c r="J15" s="20">
        <f>+I15*H15+G15*F15+E15*D15</f>
        <v>0</v>
      </c>
      <c r="K15" s="21"/>
      <c r="L15" s="22"/>
      <c r="M15" s="76"/>
    </row>
    <row r="16" spans="2:13" ht="24.95" customHeight="1" x14ac:dyDescent="0.2">
      <c r="B16" s="69" t="s">
        <v>54</v>
      </c>
      <c r="C16" s="18" t="s">
        <v>39</v>
      </c>
      <c r="D16" s="18"/>
      <c r="E16" s="19"/>
      <c r="F16" s="18"/>
      <c r="G16" s="19"/>
      <c r="H16" s="18"/>
      <c r="I16" s="19"/>
      <c r="J16" s="20">
        <f>+I16*H16+G16*F16+E16*D16</f>
        <v>0</v>
      </c>
      <c r="K16" s="21"/>
      <c r="L16" s="22"/>
    </row>
    <row r="17" spans="2:12" ht="24.95" customHeight="1" x14ac:dyDescent="0.2">
      <c r="B17" s="72" t="s">
        <v>55</v>
      </c>
      <c r="C17" s="18" t="s">
        <v>39</v>
      </c>
      <c r="D17" s="18"/>
      <c r="E17" s="19"/>
      <c r="F17" s="18"/>
      <c r="G17" s="19"/>
      <c r="H17" s="18"/>
      <c r="I17" s="19"/>
      <c r="J17" s="20">
        <f>+I17*H17+G17*F17+E17*D17</f>
        <v>0</v>
      </c>
      <c r="K17" s="21"/>
      <c r="L17" s="22"/>
    </row>
    <row r="18" spans="2:12" ht="24.95" customHeight="1" x14ac:dyDescent="0.2">
      <c r="B18" s="60" t="s">
        <v>56</v>
      </c>
      <c r="C18" s="125"/>
      <c r="D18" s="126"/>
      <c r="E18" s="126"/>
      <c r="F18" s="126"/>
      <c r="G18" s="126"/>
      <c r="H18" s="126"/>
      <c r="I18" s="126"/>
      <c r="J18" s="127"/>
      <c r="K18" s="16"/>
      <c r="L18" s="17"/>
    </row>
    <row r="19" spans="2:12" ht="24.95" customHeight="1" x14ac:dyDescent="0.2">
      <c r="B19" s="62" t="s">
        <v>18</v>
      </c>
      <c r="C19" s="18" t="s">
        <v>39</v>
      </c>
      <c r="D19" s="18"/>
      <c r="E19" s="19"/>
      <c r="F19" s="18"/>
      <c r="G19" s="19"/>
      <c r="H19" s="18"/>
      <c r="I19" s="19"/>
      <c r="J19" s="20">
        <f>+I19*H19+G19*F19+E19*D19</f>
        <v>0</v>
      </c>
      <c r="K19" s="21"/>
      <c r="L19" s="22"/>
    </row>
    <row r="20" spans="2:12" ht="24.95" customHeight="1" x14ac:dyDescent="0.2">
      <c r="B20" s="62" t="s">
        <v>19</v>
      </c>
      <c r="C20" s="18" t="s">
        <v>39</v>
      </c>
      <c r="D20" s="18"/>
      <c r="E20" s="19"/>
      <c r="F20" s="18"/>
      <c r="G20" s="19"/>
      <c r="H20" s="18"/>
      <c r="I20" s="19"/>
      <c r="J20" s="20">
        <f>+I20*H20+G20*F20+E20*D20</f>
        <v>0</v>
      </c>
      <c r="K20" s="23"/>
      <c r="L20" s="22"/>
    </row>
    <row r="21" spans="2:12" ht="24.95" customHeight="1" x14ac:dyDescent="0.2">
      <c r="B21" s="62" t="s">
        <v>20</v>
      </c>
      <c r="C21" s="18" t="s">
        <v>39</v>
      </c>
      <c r="D21" s="18"/>
      <c r="E21" s="19"/>
      <c r="F21" s="18"/>
      <c r="G21" s="19"/>
      <c r="H21" s="18"/>
      <c r="I21" s="19"/>
      <c r="J21" s="20">
        <f>+I21*H21+G21*F21+E21*D21</f>
        <v>0</v>
      </c>
      <c r="K21" s="23"/>
      <c r="L21" s="22"/>
    </row>
    <row r="22" spans="2:12" ht="24.95" customHeight="1" x14ac:dyDescent="0.2">
      <c r="B22" s="60" t="s">
        <v>21</v>
      </c>
      <c r="C22" s="125"/>
      <c r="D22" s="126"/>
      <c r="E22" s="126"/>
      <c r="F22" s="126"/>
      <c r="G22" s="126"/>
      <c r="H22" s="126"/>
      <c r="I22" s="126"/>
      <c r="J22" s="127"/>
      <c r="K22" s="16"/>
      <c r="L22" s="17"/>
    </row>
    <row r="23" spans="2:12" ht="24.95" customHeight="1" x14ac:dyDescent="0.2">
      <c r="B23" s="61" t="s">
        <v>22</v>
      </c>
      <c r="C23" s="18" t="s">
        <v>39</v>
      </c>
      <c r="D23" s="18"/>
      <c r="E23" s="19"/>
      <c r="F23" s="18"/>
      <c r="G23" s="19"/>
      <c r="H23" s="18"/>
      <c r="I23" s="19"/>
      <c r="J23" s="20">
        <f>+I23*H23+G23*F23+E23*D23</f>
        <v>0</v>
      </c>
      <c r="K23" s="21"/>
      <c r="L23" s="22"/>
    </row>
    <row r="24" spans="2:12" ht="24.95" customHeight="1" x14ac:dyDescent="0.2">
      <c r="B24" s="61" t="s">
        <v>23</v>
      </c>
      <c r="C24" s="18" t="s">
        <v>39</v>
      </c>
      <c r="D24" s="18"/>
      <c r="E24" s="19"/>
      <c r="F24" s="18"/>
      <c r="G24" s="19"/>
      <c r="H24" s="18"/>
      <c r="I24" s="19"/>
      <c r="J24" s="20">
        <f>+I24*H24+G24*F24+E24*D24</f>
        <v>0</v>
      </c>
      <c r="K24" s="21"/>
      <c r="L24" s="22"/>
    </row>
    <row r="25" spans="2:12" ht="24.95" customHeight="1" x14ac:dyDescent="0.2">
      <c r="B25" s="61" t="s">
        <v>24</v>
      </c>
      <c r="C25" s="18" t="s">
        <v>39</v>
      </c>
      <c r="D25" s="18"/>
      <c r="E25" s="19"/>
      <c r="F25" s="18"/>
      <c r="G25" s="19"/>
      <c r="H25" s="18"/>
      <c r="I25" s="19"/>
      <c r="J25" s="20">
        <f>+I25*H25+G25*F25+E25*D25</f>
        <v>0</v>
      </c>
      <c r="K25" s="21"/>
      <c r="L25" s="22"/>
    </row>
    <row r="26" spans="2:12" ht="24.95" customHeight="1" x14ac:dyDescent="0.2">
      <c r="B26" s="61" t="s">
        <v>25</v>
      </c>
      <c r="C26" s="18" t="s">
        <v>39</v>
      </c>
      <c r="D26" s="18"/>
      <c r="E26" s="19"/>
      <c r="F26" s="18"/>
      <c r="G26" s="19"/>
      <c r="H26" s="18"/>
      <c r="I26" s="19"/>
      <c r="J26" s="20">
        <f>+I26*H26+G26*F26+E26*D26</f>
        <v>0</v>
      </c>
      <c r="K26" s="21"/>
      <c r="L26" s="22"/>
    </row>
    <row r="27" spans="2:12" ht="24.95" customHeight="1" x14ac:dyDescent="0.2">
      <c r="B27" s="60" t="s">
        <v>57</v>
      </c>
      <c r="C27" s="125"/>
      <c r="D27" s="126"/>
      <c r="E27" s="126"/>
      <c r="F27" s="126"/>
      <c r="G27" s="126"/>
      <c r="H27" s="126"/>
      <c r="I27" s="126"/>
      <c r="J27" s="127"/>
      <c r="K27" s="16"/>
      <c r="L27" s="17"/>
    </row>
    <row r="28" spans="2:12" ht="24.95" customHeight="1" x14ac:dyDescent="0.2">
      <c r="B28" s="61" t="s">
        <v>26</v>
      </c>
      <c r="C28" s="18" t="s">
        <v>39</v>
      </c>
      <c r="D28" s="18"/>
      <c r="E28" s="19"/>
      <c r="F28" s="18"/>
      <c r="G28" s="19"/>
      <c r="H28" s="18"/>
      <c r="I28" s="19"/>
      <c r="J28" s="20">
        <f>+I28*H28+G28*F28+E28*D28</f>
        <v>0</v>
      </c>
      <c r="K28" s="21"/>
      <c r="L28" s="22"/>
    </row>
    <row r="29" spans="2:12" ht="24.95" customHeight="1" x14ac:dyDescent="0.2">
      <c r="B29" s="61" t="s">
        <v>58</v>
      </c>
      <c r="C29" s="18" t="s">
        <v>39</v>
      </c>
      <c r="D29" s="18"/>
      <c r="E29" s="19"/>
      <c r="F29" s="18"/>
      <c r="G29" s="19"/>
      <c r="H29" s="18"/>
      <c r="I29" s="19"/>
      <c r="J29" s="20">
        <f>+I29*H29+G29*F29+E29*D29</f>
        <v>0</v>
      </c>
      <c r="K29" s="21"/>
      <c r="L29" s="22"/>
    </row>
    <row r="30" spans="2:12" ht="30" customHeight="1" x14ac:dyDescent="0.2">
      <c r="B30" s="60" t="s">
        <v>59</v>
      </c>
      <c r="C30" s="125"/>
      <c r="D30" s="126"/>
      <c r="E30" s="126"/>
      <c r="F30" s="126"/>
      <c r="G30" s="126"/>
      <c r="H30" s="126"/>
      <c r="I30" s="126"/>
      <c r="J30" s="127"/>
      <c r="K30" s="16"/>
      <c r="L30" s="7"/>
    </row>
    <row r="31" spans="2:12" ht="30" customHeight="1" x14ac:dyDescent="0.2">
      <c r="B31" s="62" t="s">
        <v>27</v>
      </c>
      <c r="C31" s="18" t="s">
        <v>39</v>
      </c>
      <c r="D31" s="18"/>
      <c r="E31" s="19"/>
      <c r="F31" s="18"/>
      <c r="G31" s="19"/>
      <c r="H31" s="18"/>
      <c r="I31" s="19"/>
      <c r="J31" s="20">
        <f>+I31*H31+G31*F31+E31*D31</f>
        <v>0</v>
      </c>
      <c r="K31" s="21"/>
      <c r="L31" s="22"/>
    </row>
    <row r="32" spans="2:12" ht="30" customHeight="1" x14ac:dyDescent="0.2">
      <c r="B32" s="62" t="s">
        <v>28</v>
      </c>
      <c r="C32" s="18" t="s">
        <v>39</v>
      </c>
      <c r="D32" s="18"/>
      <c r="E32" s="19"/>
      <c r="F32" s="18"/>
      <c r="G32" s="19"/>
      <c r="H32" s="18"/>
      <c r="I32" s="19"/>
      <c r="J32" s="20">
        <f>+I32*H32+G32*F32+E32*D32</f>
        <v>0</v>
      </c>
      <c r="K32" s="21"/>
      <c r="L32" s="22"/>
    </row>
    <row r="33" spans="2:12" ht="24.95" customHeight="1" x14ac:dyDescent="0.2">
      <c r="B33" s="60" t="s">
        <v>29</v>
      </c>
      <c r="C33" s="122"/>
      <c r="D33" s="123"/>
      <c r="E33" s="123"/>
      <c r="F33" s="123"/>
      <c r="G33" s="123"/>
      <c r="H33" s="123"/>
      <c r="I33" s="123"/>
      <c r="J33" s="124"/>
      <c r="K33" s="24"/>
      <c r="L33" s="17"/>
    </row>
    <row r="34" spans="2:12" ht="24.95" customHeight="1" x14ac:dyDescent="0.2">
      <c r="B34" s="61" t="s">
        <v>51</v>
      </c>
      <c r="C34" s="18" t="s">
        <v>39</v>
      </c>
      <c r="D34" s="18"/>
      <c r="E34" s="19"/>
      <c r="F34" s="18"/>
      <c r="G34" s="19"/>
      <c r="H34" s="18"/>
      <c r="I34" s="19"/>
      <c r="J34" s="20">
        <f>+I34*H34+G34*F34+E34*D34</f>
        <v>0</v>
      </c>
      <c r="K34" s="21"/>
      <c r="L34" s="22"/>
    </row>
    <row r="35" spans="2:12" ht="24.95" customHeight="1" x14ac:dyDescent="0.2">
      <c r="B35" s="61" t="s">
        <v>52</v>
      </c>
      <c r="C35" s="18" t="s">
        <v>39</v>
      </c>
      <c r="D35" s="18"/>
      <c r="E35" s="19"/>
      <c r="F35" s="18"/>
      <c r="G35" s="19"/>
      <c r="H35" s="18"/>
      <c r="I35" s="19"/>
      <c r="J35" s="20">
        <f>+I35*H35+G35*F35+E35*D35</f>
        <v>0</v>
      </c>
      <c r="K35" s="21"/>
      <c r="L35" s="22"/>
    </row>
    <row r="36" spans="2:12" ht="24.95" customHeight="1" x14ac:dyDescent="0.2">
      <c r="B36" s="61" t="s">
        <v>53</v>
      </c>
      <c r="C36" s="18" t="s">
        <v>39</v>
      </c>
      <c r="D36" s="18"/>
      <c r="E36" s="19"/>
      <c r="F36" s="18"/>
      <c r="G36" s="19"/>
      <c r="H36" s="18"/>
      <c r="I36" s="19"/>
      <c r="J36" s="20">
        <f>+I36*H36+G36*F36+E36*D36</f>
        <v>0</v>
      </c>
      <c r="K36" s="21"/>
      <c r="L36" s="22"/>
    </row>
    <row r="37" spans="2:12" ht="24.95" customHeight="1" x14ac:dyDescent="0.2">
      <c r="B37" s="61" t="s">
        <v>30</v>
      </c>
      <c r="C37" s="18" t="s">
        <v>39</v>
      </c>
      <c r="D37" s="18"/>
      <c r="E37" s="19"/>
      <c r="F37" s="18"/>
      <c r="G37" s="19"/>
      <c r="H37" s="18"/>
      <c r="I37" s="19"/>
      <c r="J37" s="20">
        <f>+I37*H37+G37*F37+E37*D37</f>
        <v>0</v>
      </c>
      <c r="K37" s="21"/>
      <c r="L37" s="22"/>
    </row>
    <row r="38" spans="2:12" ht="24.95" customHeight="1" x14ac:dyDescent="0.2">
      <c r="B38" s="61" t="s">
        <v>31</v>
      </c>
      <c r="C38" s="18" t="s">
        <v>39</v>
      </c>
      <c r="D38" s="18"/>
      <c r="E38" s="19"/>
      <c r="F38" s="18"/>
      <c r="G38" s="19"/>
      <c r="H38" s="18"/>
      <c r="I38" s="19"/>
      <c r="J38" s="20">
        <f>+I38*H38+G38*F38+E38*D38</f>
        <v>0</v>
      </c>
      <c r="K38" s="21"/>
      <c r="L38" s="22"/>
    </row>
    <row r="39" spans="2:12" ht="24.95" customHeight="1" x14ac:dyDescent="0.2">
      <c r="B39" s="85" t="s">
        <v>60</v>
      </c>
      <c r="C39" s="86"/>
      <c r="D39" s="87"/>
      <c r="E39" s="88"/>
      <c r="F39" s="88"/>
      <c r="G39" s="88"/>
      <c r="H39" s="88"/>
      <c r="I39" s="88"/>
      <c r="J39" s="89"/>
      <c r="K39" s="90"/>
      <c r="L39" s="89"/>
    </row>
    <row r="40" spans="2:12" ht="24.95" customHeight="1" thickBot="1" x14ac:dyDescent="0.25">
      <c r="B40" s="91" t="s">
        <v>61</v>
      </c>
      <c r="C40" s="92" t="s">
        <v>39</v>
      </c>
      <c r="D40" s="93"/>
      <c r="E40" s="94"/>
      <c r="F40" s="94"/>
      <c r="G40" s="94"/>
      <c r="H40" s="94"/>
      <c r="I40" s="94"/>
      <c r="J40" s="20">
        <f>+I40*H40+G40*F40+E40*D40</f>
        <v>0</v>
      </c>
      <c r="K40" s="95"/>
      <c r="L40" s="96"/>
    </row>
    <row r="41" spans="2:12" ht="24.95" customHeight="1" thickBot="1" x14ac:dyDescent="0.25">
      <c r="B41" s="63" t="s">
        <v>62</v>
      </c>
      <c r="C41" s="114"/>
      <c r="D41" s="112"/>
      <c r="E41" s="112"/>
      <c r="F41" s="112"/>
      <c r="G41" s="112"/>
      <c r="H41" s="112"/>
      <c r="I41" s="113"/>
      <c r="J41" s="13">
        <f>SUM(J12:J40)</f>
        <v>0</v>
      </c>
      <c r="K41" s="21"/>
      <c r="L41" s="25"/>
    </row>
    <row r="42" spans="2:12" ht="24.95" customHeight="1" thickBot="1" x14ac:dyDescent="0.25">
      <c r="B42" s="64"/>
      <c r="C42" s="26"/>
      <c r="D42" s="26"/>
      <c r="E42" s="26"/>
      <c r="F42" s="26"/>
      <c r="G42" s="26"/>
      <c r="H42" s="26"/>
      <c r="I42" s="26"/>
      <c r="J42" s="27"/>
      <c r="K42" s="28"/>
      <c r="L42" s="28"/>
    </row>
    <row r="43" spans="2:12" ht="24.95" customHeight="1" thickBot="1" x14ac:dyDescent="0.25">
      <c r="B43" s="65" t="s">
        <v>48</v>
      </c>
      <c r="C43" s="102"/>
      <c r="D43" s="103"/>
      <c r="E43" s="103"/>
      <c r="F43" s="103"/>
      <c r="G43" s="103"/>
      <c r="H43" s="103"/>
      <c r="I43" s="103"/>
      <c r="J43" s="30">
        <f>+J41*1.4</f>
        <v>0</v>
      </c>
      <c r="K43" s="31"/>
      <c r="L43" s="32"/>
    </row>
    <row r="44" spans="2:12" ht="24.95" customHeight="1" thickBot="1" x14ac:dyDescent="0.25">
      <c r="B44" s="64"/>
      <c r="C44" s="26"/>
      <c r="D44" s="26"/>
      <c r="E44" s="26"/>
      <c r="F44" s="26"/>
      <c r="G44" s="26"/>
      <c r="H44" s="26"/>
      <c r="I44" s="26"/>
      <c r="J44" s="27"/>
      <c r="K44" s="28"/>
      <c r="L44" s="28"/>
    </row>
    <row r="45" spans="2:12" ht="22.5" customHeight="1" thickBot="1" x14ac:dyDescent="0.25">
      <c r="B45" s="65" t="s">
        <v>63</v>
      </c>
      <c r="C45" s="102"/>
      <c r="D45" s="103"/>
      <c r="E45" s="103"/>
      <c r="F45" s="103"/>
      <c r="G45" s="103"/>
      <c r="H45" s="103"/>
      <c r="I45" s="103"/>
      <c r="J45" s="30">
        <f>+J43+J41</f>
        <v>0</v>
      </c>
      <c r="K45" s="31"/>
      <c r="L45" s="32"/>
    </row>
    <row r="46" spans="2:12" ht="24.95" customHeight="1" x14ac:dyDescent="0.2">
      <c r="B46" s="66"/>
      <c r="C46" s="33"/>
      <c r="D46" s="33"/>
      <c r="E46" s="33"/>
      <c r="F46" s="33"/>
      <c r="G46" s="33"/>
      <c r="H46" s="33"/>
      <c r="I46" s="33"/>
      <c r="J46" s="33"/>
      <c r="K46" s="34"/>
      <c r="L46" s="34"/>
    </row>
    <row r="47" spans="2:12" ht="15" customHeight="1" x14ac:dyDescent="0.2">
      <c r="B47" s="128" t="s">
        <v>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30"/>
    </row>
    <row r="48" spans="2:12" ht="24.95" customHeight="1" thickBot="1" x14ac:dyDescent="0.25">
      <c r="B48" s="67"/>
      <c r="C48" s="35"/>
      <c r="D48" s="29"/>
      <c r="E48" s="36"/>
      <c r="F48" s="29"/>
      <c r="G48" s="29"/>
      <c r="H48" s="29"/>
      <c r="I48" s="29"/>
      <c r="J48" s="29"/>
      <c r="K48" s="37"/>
      <c r="L48" s="38"/>
    </row>
    <row r="49" spans="2:12" ht="24.95" customHeight="1" x14ac:dyDescent="0.2">
      <c r="B49" s="58" t="s">
        <v>9</v>
      </c>
      <c r="C49" s="39" t="s">
        <v>4</v>
      </c>
      <c r="D49" s="118" t="s">
        <v>7</v>
      </c>
      <c r="E49" s="118"/>
      <c r="F49" s="119" t="s">
        <v>8</v>
      </c>
      <c r="G49" s="119"/>
      <c r="H49" s="119"/>
      <c r="I49" s="119"/>
      <c r="J49" s="11" t="s">
        <v>5</v>
      </c>
      <c r="K49" s="84"/>
      <c r="L49" s="5" t="s">
        <v>17</v>
      </c>
    </row>
    <row r="50" spans="2:12" ht="24.95" customHeight="1" x14ac:dyDescent="0.2">
      <c r="B50" s="68" t="s">
        <v>64</v>
      </c>
      <c r="C50" s="18" t="s">
        <v>32</v>
      </c>
      <c r="D50" s="100">
        <v>1</v>
      </c>
      <c r="E50" s="101"/>
      <c r="F50" s="97"/>
      <c r="G50" s="98"/>
      <c r="H50" s="98"/>
      <c r="I50" s="99"/>
      <c r="J50" s="45">
        <f>+F50*D50</f>
        <v>0</v>
      </c>
      <c r="K50" s="46"/>
      <c r="L50" s="47"/>
    </row>
    <row r="51" spans="2:12" ht="18.75" customHeight="1" x14ac:dyDescent="0.2">
      <c r="B51" s="68" t="s">
        <v>65</v>
      </c>
      <c r="C51" s="18" t="s">
        <v>32</v>
      </c>
      <c r="D51" s="100">
        <v>1</v>
      </c>
      <c r="E51" s="101"/>
      <c r="F51" s="97"/>
      <c r="G51" s="98"/>
      <c r="H51" s="98"/>
      <c r="I51" s="99"/>
      <c r="J51" s="45">
        <f t="shared" ref="J51:J57" si="0">+F51*D51</f>
        <v>0</v>
      </c>
      <c r="K51" s="46"/>
      <c r="L51" s="47"/>
    </row>
    <row r="52" spans="2:12" ht="18.75" customHeight="1" x14ac:dyDescent="0.2">
      <c r="B52" s="69" t="s">
        <v>66</v>
      </c>
      <c r="C52" s="18" t="s">
        <v>32</v>
      </c>
      <c r="D52" s="100">
        <v>1</v>
      </c>
      <c r="E52" s="101"/>
      <c r="F52" s="97"/>
      <c r="G52" s="98"/>
      <c r="H52" s="98"/>
      <c r="I52" s="99"/>
      <c r="J52" s="45">
        <f t="shared" si="0"/>
        <v>0</v>
      </c>
      <c r="K52" s="46"/>
      <c r="L52" s="47"/>
    </row>
    <row r="53" spans="2:12" ht="18.75" customHeight="1" x14ac:dyDescent="0.2">
      <c r="B53" s="69" t="s">
        <v>67</v>
      </c>
      <c r="C53" s="114"/>
      <c r="D53" s="112"/>
      <c r="E53" s="112"/>
      <c r="F53" s="112"/>
      <c r="G53" s="112"/>
      <c r="H53" s="112"/>
      <c r="I53" s="112"/>
      <c r="J53" s="112"/>
      <c r="K53" s="48"/>
      <c r="L53" s="49"/>
    </row>
    <row r="54" spans="2:12" ht="18.75" customHeight="1" x14ac:dyDescent="0.2">
      <c r="B54" s="61" t="s">
        <v>68</v>
      </c>
      <c r="C54" s="18" t="s">
        <v>32</v>
      </c>
      <c r="D54" s="100">
        <v>1</v>
      </c>
      <c r="E54" s="101"/>
      <c r="F54" s="97"/>
      <c r="G54" s="98"/>
      <c r="H54" s="98"/>
      <c r="I54" s="99"/>
      <c r="J54" s="45">
        <f t="shared" si="0"/>
        <v>0</v>
      </c>
      <c r="K54" s="46"/>
      <c r="L54" s="47"/>
    </row>
    <row r="55" spans="2:12" ht="18.75" customHeight="1" x14ac:dyDescent="0.2">
      <c r="B55" s="61" t="s">
        <v>69</v>
      </c>
      <c r="C55" s="18" t="s">
        <v>32</v>
      </c>
      <c r="D55" s="100">
        <v>1</v>
      </c>
      <c r="E55" s="101"/>
      <c r="F55" s="97"/>
      <c r="G55" s="98"/>
      <c r="H55" s="98"/>
      <c r="I55" s="99"/>
      <c r="J55" s="45">
        <f t="shared" si="0"/>
        <v>0</v>
      </c>
      <c r="K55" s="46"/>
      <c r="L55" s="47"/>
    </row>
    <row r="56" spans="2:12" ht="18.75" customHeight="1" x14ac:dyDescent="0.2">
      <c r="B56" s="69" t="s">
        <v>70</v>
      </c>
      <c r="C56" s="18" t="s">
        <v>32</v>
      </c>
      <c r="D56" s="100">
        <v>1</v>
      </c>
      <c r="E56" s="101"/>
      <c r="F56" s="97"/>
      <c r="G56" s="98"/>
      <c r="H56" s="98"/>
      <c r="I56" s="99"/>
      <c r="J56" s="45">
        <f t="shared" si="0"/>
        <v>0</v>
      </c>
      <c r="K56" s="46"/>
      <c r="L56" s="47"/>
    </row>
    <row r="57" spans="2:12" ht="24.95" customHeight="1" thickBot="1" x14ac:dyDescent="0.25">
      <c r="B57" s="70" t="s">
        <v>71</v>
      </c>
      <c r="C57" s="18" t="s">
        <v>32</v>
      </c>
      <c r="D57" s="100">
        <v>1</v>
      </c>
      <c r="E57" s="101"/>
      <c r="F57" s="97"/>
      <c r="G57" s="98"/>
      <c r="H57" s="98"/>
      <c r="I57" s="99"/>
      <c r="J57" s="45">
        <f t="shared" si="0"/>
        <v>0</v>
      </c>
      <c r="K57" s="46"/>
      <c r="L57" s="47"/>
    </row>
    <row r="58" spans="2:12" ht="24.95" customHeight="1" thickBot="1" x14ac:dyDescent="0.25">
      <c r="B58" s="63" t="s">
        <v>72</v>
      </c>
      <c r="C58" s="112"/>
      <c r="D58" s="112"/>
      <c r="E58" s="112"/>
      <c r="F58" s="112"/>
      <c r="G58" s="112"/>
      <c r="H58" s="112"/>
      <c r="I58" s="113"/>
      <c r="J58" s="12">
        <f>SUM(J50:J57)</f>
        <v>0</v>
      </c>
      <c r="K58" s="46"/>
      <c r="L58" s="50"/>
    </row>
    <row r="59" spans="2:12" ht="15" customHeight="1" x14ac:dyDescent="0.2">
      <c r="B59" s="71"/>
    </row>
    <row r="60" spans="2:12" x14ac:dyDescent="0.2">
      <c r="B60" s="108" t="s">
        <v>2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2:12" ht="13.5" thickBot="1" x14ac:dyDescent="0.25">
      <c r="B61" s="2"/>
    </row>
    <row r="62" spans="2:12" ht="21" customHeight="1" thickBot="1" x14ac:dyDescent="0.25">
      <c r="B62" s="58" t="s">
        <v>9</v>
      </c>
      <c r="C62" s="39" t="s">
        <v>4</v>
      </c>
      <c r="D62" s="118" t="s">
        <v>7</v>
      </c>
      <c r="E62" s="118"/>
      <c r="F62" s="119" t="s">
        <v>8</v>
      </c>
      <c r="G62" s="119"/>
      <c r="H62" s="119"/>
      <c r="I62" s="119"/>
      <c r="J62" s="11" t="s">
        <v>5</v>
      </c>
      <c r="K62" s="6"/>
      <c r="L62" s="5" t="s">
        <v>17</v>
      </c>
    </row>
    <row r="63" spans="2:12" ht="18.75" customHeight="1" x14ac:dyDescent="0.2">
      <c r="B63" s="79" t="s">
        <v>73</v>
      </c>
      <c r="C63" s="115"/>
      <c r="D63" s="116"/>
      <c r="E63" s="116"/>
      <c r="F63" s="116"/>
      <c r="G63" s="116"/>
      <c r="H63" s="116"/>
      <c r="I63" s="116"/>
      <c r="J63" s="117"/>
      <c r="K63" s="80"/>
      <c r="L63" s="81"/>
    </row>
    <row r="64" spans="2:12" ht="18.75" customHeight="1" x14ac:dyDescent="0.2">
      <c r="B64" s="61" t="s">
        <v>74</v>
      </c>
      <c r="C64" s="18" t="s">
        <v>49</v>
      </c>
      <c r="D64" s="100"/>
      <c r="E64" s="101"/>
      <c r="F64" s="97"/>
      <c r="G64" s="98"/>
      <c r="H64" s="98"/>
      <c r="I64" s="99"/>
      <c r="J64" s="45">
        <f t="shared" ref="J64:J76" si="1">+F64*D64</f>
        <v>0</v>
      </c>
      <c r="K64" s="46"/>
      <c r="L64" s="47"/>
    </row>
    <row r="65" spans="2:12" ht="18.75" customHeight="1" x14ac:dyDescent="0.2">
      <c r="B65" s="61" t="s">
        <v>75</v>
      </c>
      <c r="C65" s="18" t="s">
        <v>49</v>
      </c>
      <c r="D65" s="100"/>
      <c r="E65" s="101"/>
      <c r="F65" s="97"/>
      <c r="G65" s="98"/>
      <c r="H65" s="98"/>
      <c r="I65" s="99"/>
      <c r="J65" s="45">
        <f t="shared" si="1"/>
        <v>0</v>
      </c>
      <c r="K65" s="46"/>
      <c r="L65" s="47"/>
    </row>
    <row r="66" spans="2:12" ht="30" customHeight="1" x14ac:dyDescent="0.2">
      <c r="B66" s="61" t="s">
        <v>76</v>
      </c>
      <c r="C66" s="18" t="s">
        <v>35</v>
      </c>
      <c r="D66" s="100"/>
      <c r="E66" s="101"/>
      <c r="F66" s="97"/>
      <c r="G66" s="98"/>
      <c r="H66" s="98"/>
      <c r="I66" s="99"/>
      <c r="J66" s="45">
        <f t="shared" si="1"/>
        <v>0</v>
      </c>
      <c r="K66" s="46"/>
      <c r="L66" s="47"/>
    </row>
    <row r="67" spans="2:12" ht="18.75" customHeight="1" x14ac:dyDescent="0.2">
      <c r="B67" s="61" t="s">
        <v>77</v>
      </c>
      <c r="C67" s="18" t="s">
        <v>32</v>
      </c>
      <c r="D67" s="100"/>
      <c r="E67" s="101"/>
      <c r="F67" s="97"/>
      <c r="G67" s="98"/>
      <c r="H67" s="98"/>
      <c r="I67" s="99"/>
      <c r="J67" s="45">
        <f t="shared" si="1"/>
        <v>0</v>
      </c>
      <c r="K67" s="46"/>
      <c r="L67" s="47"/>
    </row>
    <row r="68" spans="2:12" ht="18.75" customHeight="1" thickBot="1" x14ac:dyDescent="0.25">
      <c r="B68" s="69" t="s">
        <v>78</v>
      </c>
      <c r="C68" s="18" t="s">
        <v>38</v>
      </c>
      <c r="D68" s="100"/>
      <c r="E68" s="101"/>
      <c r="F68" s="97"/>
      <c r="G68" s="98"/>
      <c r="H68" s="98"/>
      <c r="I68" s="99"/>
      <c r="J68" s="45">
        <f t="shared" si="1"/>
        <v>0</v>
      </c>
      <c r="K68" s="46"/>
      <c r="L68" s="47"/>
    </row>
    <row r="69" spans="2:12" ht="18.75" customHeight="1" x14ac:dyDescent="0.2">
      <c r="B69" s="82" t="s">
        <v>79</v>
      </c>
      <c r="C69" s="141"/>
      <c r="D69" s="142"/>
      <c r="E69" s="142"/>
      <c r="F69" s="142"/>
      <c r="G69" s="142"/>
      <c r="H69" s="142"/>
      <c r="I69" s="142"/>
      <c r="J69" s="143"/>
      <c r="K69" s="80"/>
      <c r="L69" s="83"/>
    </row>
    <row r="70" spans="2:12" ht="18.75" customHeight="1" x14ac:dyDescent="0.2">
      <c r="B70" s="61" t="s">
        <v>80</v>
      </c>
      <c r="C70" s="18" t="s">
        <v>34</v>
      </c>
      <c r="D70" s="40"/>
      <c r="E70" s="42"/>
      <c r="F70" s="43"/>
      <c r="G70" s="41"/>
      <c r="H70" s="41"/>
      <c r="I70" s="44"/>
      <c r="J70" s="45">
        <f t="shared" si="1"/>
        <v>0</v>
      </c>
      <c r="K70" s="46"/>
      <c r="L70" s="47"/>
    </row>
    <row r="71" spans="2:12" ht="18.75" customHeight="1" x14ac:dyDescent="0.2">
      <c r="B71" s="61" t="s">
        <v>81</v>
      </c>
      <c r="C71" s="18" t="s">
        <v>35</v>
      </c>
      <c r="D71" s="40"/>
      <c r="E71" s="42"/>
      <c r="F71" s="43"/>
      <c r="G71" s="41"/>
      <c r="H71" s="41"/>
      <c r="I71" s="44"/>
      <c r="J71" s="45">
        <f t="shared" si="1"/>
        <v>0</v>
      </c>
      <c r="K71" s="46"/>
      <c r="L71" s="47"/>
    </row>
    <row r="72" spans="2:12" ht="18.75" customHeight="1" x14ac:dyDescent="0.2">
      <c r="B72" s="69" t="s">
        <v>82</v>
      </c>
      <c r="C72" s="18" t="s">
        <v>36</v>
      </c>
      <c r="D72" s="40"/>
      <c r="E72" s="42"/>
      <c r="F72" s="43"/>
      <c r="G72" s="41"/>
      <c r="H72" s="41"/>
      <c r="I72" s="44"/>
      <c r="J72" s="45">
        <f t="shared" si="1"/>
        <v>0</v>
      </c>
      <c r="K72" s="46"/>
      <c r="L72" s="47"/>
    </row>
    <row r="73" spans="2:12" ht="30" customHeight="1" x14ac:dyDescent="0.2">
      <c r="B73" s="69" t="s">
        <v>83</v>
      </c>
      <c r="C73" s="18" t="s">
        <v>37</v>
      </c>
      <c r="D73" s="40"/>
      <c r="E73" s="42"/>
      <c r="F73" s="43"/>
      <c r="G73" s="41"/>
      <c r="H73" s="41"/>
      <c r="I73" s="44"/>
      <c r="J73" s="45">
        <f t="shared" si="1"/>
        <v>0</v>
      </c>
      <c r="K73" s="46"/>
      <c r="L73" s="47"/>
    </row>
    <row r="74" spans="2:12" ht="18.75" customHeight="1" thickBot="1" x14ac:dyDescent="0.25">
      <c r="B74" s="69" t="s">
        <v>84</v>
      </c>
      <c r="C74" s="18" t="s">
        <v>49</v>
      </c>
      <c r="D74" s="100"/>
      <c r="E74" s="101"/>
      <c r="F74" s="97"/>
      <c r="G74" s="98"/>
      <c r="H74" s="98"/>
      <c r="I74" s="99"/>
      <c r="J74" s="45">
        <f t="shared" si="1"/>
        <v>0</v>
      </c>
      <c r="K74" s="46"/>
      <c r="L74" s="47"/>
    </row>
    <row r="75" spans="2:12" ht="18.75" customHeight="1" x14ac:dyDescent="0.2">
      <c r="B75" s="82" t="s">
        <v>85</v>
      </c>
      <c r="C75" s="141"/>
      <c r="D75" s="142"/>
      <c r="E75" s="142"/>
      <c r="F75" s="142"/>
      <c r="G75" s="142"/>
      <c r="H75" s="142"/>
      <c r="I75" s="142"/>
      <c r="J75" s="143"/>
      <c r="K75" s="80"/>
      <c r="L75" s="83"/>
    </row>
    <row r="76" spans="2:12" ht="18.75" customHeight="1" x14ac:dyDescent="0.2">
      <c r="B76" s="61" t="s">
        <v>86</v>
      </c>
      <c r="C76" s="18" t="s">
        <v>32</v>
      </c>
      <c r="D76" s="100"/>
      <c r="E76" s="101"/>
      <c r="F76" s="97"/>
      <c r="G76" s="98"/>
      <c r="H76" s="98"/>
      <c r="I76" s="99"/>
      <c r="J76" s="45">
        <f t="shared" si="1"/>
        <v>0</v>
      </c>
      <c r="K76" s="46"/>
      <c r="L76" s="47"/>
    </row>
    <row r="77" spans="2:12" ht="18.75" customHeight="1" x14ac:dyDescent="0.2">
      <c r="B77" s="61" t="s">
        <v>87</v>
      </c>
      <c r="C77" s="18" t="s">
        <v>32</v>
      </c>
      <c r="D77" s="100"/>
      <c r="E77" s="101"/>
      <c r="F77" s="97"/>
      <c r="G77" s="98"/>
      <c r="H77" s="98"/>
      <c r="I77" s="99"/>
      <c r="J77" s="45">
        <f t="shared" ref="J77:J83" si="2">+F77*D77</f>
        <v>0</v>
      </c>
      <c r="K77" s="46"/>
      <c r="L77" s="47"/>
    </row>
    <row r="78" spans="2:12" ht="30" customHeight="1" x14ac:dyDescent="0.2">
      <c r="B78" s="61" t="s">
        <v>88</v>
      </c>
      <c r="C78" s="18" t="s">
        <v>33</v>
      </c>
      <c r="D78" s="100"/>
      <c r="E78" s="101"/>
      <c r="F78" s="97"/>
      <c r="G78" s="98"/>
      <c r="H78" s="98"/>
      <c r="I78" s="99"/>
      <c r="J78" s="45">
        <f t="shared" si="2"/>
        <v>0</v>
      </c>
      <c r="K78" s="46"/>
      <c r="L78" s="47"/>
    </row>
    <row r="79" spans="2:12" ht="18.75" customHeight="1" x14ac:dyDescent="0.2">
      <c r="B79" s="61" t="s">
        <v>89</v>
      </c>
      <c r="C79" s="18" t="s">
        <v>34</v>
      </c>
      <c r="D79" s="100"/>
      <c r="E79" s="101"/>
      <c r="F79" s="97"/>
      <c r="G79" s="98"/>
      <c r="H79" s="98"/>
      <c r="I79" s="99"/>
      <c r="J79" s="45">
        <f t="shared" si="2"/>
        <v>0</v>
      </c>
      <c r="K79" s="46"/>
      <c r="L79" s="47"/>
    </row>
    <row r="80" spans="2:12" ht="18.75" customHeight="1" x14ac:dyDescent="0.2">
      <c r="B80" s="61" t="s">
        <v>90</v>
      </c>
      <c r="C80" s="18" t="s">
        <v>34</v>
      </c>
      <c r="D80" s="100"/>
      <c r="E80" s="101"/>
      <c r="F80" s="97"/>
      <c r="G80" s="98"/>
      <c r="H80" s="98"/>
      <c r="I80" s="99"/>
      <c r="J80" s="45">
        <f t="shared" si="2"/>
        <v>0</v>
      </c>
      <c r="K80" s="46"/>
      <c r="L80" s="47"/>
    </row>
    <row r="81" spans="2:12" ht="30" customHeight="1" x14ac:dyDescent="0.2">
      <c r="B81" s="61" t="s">
        <v>91</v>
      </c>
      <c r="C81" s="18" t="s">
        <v>34</v>
      </c>
      <c r="D81" s="100"/>
      <c r="E81" s="101"/>
      <c r="F81" s="97"/>
      <c r="G81" s="98"/>
      <c r="H81" s="98"/>
      <c r="I81" s="99"/>
      <c r="J81" s="45">
        <f t="shared" si="2"/>
        <v>0</v>
      </c>
      <c r="K81" s="46"/>
      <c r="L81" s="47"/>
    </row>
    <row r="82" spans="2:12" ht="18.75" customHeight="1" x14ac:dyDescent="0.2">
      <c r="B82" s="61" t="s">
        <v>92</v>
      </c>
      <c r="C82" s="18" t="s">
        <v>34</v>
      </c>
      <c r="D82" s="100"/>
      <c r="E82" s="101"/>
      <c r="F82" s="97"/>
      <c r="G82" s="98"/>
      <c r="H82" s="98"/>
      <c r="I82" s="99"/>
      <c r="J82" s="45">
        <f t="shared" si="2"/>
        <v>0</v>
      </c>
      <c r="K82" s="46"/>
      <c r="L82" s="47"/>
    </row>
    <row r="83" spans="2:12" ht="30" customHeight="1" x14ac:dyDescent="0.2">
      <c r="B83" s="61" t="s">
        <v>93</v>
      </c>
      <c r="C83" s="18" t="s">
        <v>34</v>
      </c>
      <c r="D83" s="100"/>
      <c r="E83" s="101"/>
      <c r="F83" s="97"/>
      <c r="G83" s="98"/>
      <c r="H83" s="98"/>
      <c r="I83" s="99"/>
      <c r="J83" s="45">
        <f t="shared" si="2"/>
        <v>0</v>
      </c>
      <c r="K83" s="46"/>
      <c r="L83" s="47"/>
    </row>
    <row r="84" spans="2:12" ht="30" customHeight="1" x14ac:dyDescent="0.2">
      <c r="B84" s="61" t="s">
        <v>94</v>
      </c>
      <c r="C84" s="18" t="s">
        <v>34</v>
      </c>
      <c r="D84" s="40"/>
      <c r="E84" s="42"/>
      <c r="F84" s="97"/>
      <c r="G84" s="98"/>
      <c r="H84" s="98"/>
      <c r="I84" s="99"/>
      <c r="J84" s="45">
        <f>+F84*D84</f>
        <v>0</v>
      </c>
      <c r="K84" s="46"/>
      <c r="L84" s="47"/>
    </row>
    <row r="85" spans="2:12" ht="18.75" customHeight="1" thickBot="1" x14ac:dyDescent="0.25">
      <c r="B85" s="73" t="s">
        <v>95</v>
      </c>
      <c r="C85" s="18" t="s">
        <v>32</v>
      </c>
      <c r="D85" s="100"/>
      <c r="E85" s="101"/>
      <c r="F85" s="97"/>
      <c r="G85" s="98"/>
      <c r="H85" s="98"/>
      <c r="I85" s="99"/>
      <c r="J85" s="45">
        <f>+F85*D85</f>
        <v>0</v>
      </c>
      <c r="K85" s="46"/>
      <c r="L85" s="47"/>
    </row>
    <row r="86" spans="2:12" ht="24.95" customHeight="1" thickBot="1" x14ac:dyDescent="0.25">
      <c r="B86" s="74" t="s">
        <v>96</v>
      </c>
      <c r="C86" s="104"/>
      <c r="D86" s="105"/>
      <c r="E86" s="105"/>
      <c r="F86" s="105"/>
      <c r="G86" s="105"/>
      <c r="H86" s="105"/>
      <c r="I86" s="105"/>
      <c r="J86" s="30">
        <f>SUM(J64:J85)</f>
        <v>0</v>
      </c>
      <c r="K86" s="31"/>
      <c r="L86" s="51"/>
    </row>
    <row r="87" spans="2:12" ht="12.75" customHeight="1" thickBot="1" x14ac:dyDescent="0.25">
      <c r="B87" s="57"/>
    </row>
    <row r="88" spans="2:12" ht="24.95" customHeight="1" thickBot="1" x14ac:dyDescent="0.25">
      <c r="B88" s="74" t="s">
        <v>97</v>
      </c>
      <c r="C88" s="104"/>
      <c r="D88" s="105"/>
      <c r="E88" s="105"/>
      <c r="F88" s="105"/>
      <c r="G88" s="105"/>
      <c r="H88" s="105"/>
      <c r="I88" s="105"/>
      <c r="J88" s="30">
        <f>SUM(J45,J58,J86)</f>
        <v>0</v>
      </c>
      <c r="K88" s="31"/>
      <c r="L88" s="51"/>
    </row>
    <row r="89" spans="2:12" x14ac:dyDescent="0.2">
      <c r="B89" s="57"/>
    </row>
    <row r="90" spans="2:12" ht="12.75" customHeight="1" x14ac:dyDescent="0.2">
      <c r="B90" s="108" t="s">
        <v>40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2:12" ht="12.75" customHeight="1" thickBot="1" x14ac:dyDescent="0.25">
      <c r="B91" s="8"/>
      <c r="D91" s="15"/>
      <c r="E91" s="15"/>
      <c r="F91" s="15"/>
      <c r="G91" s="15"/>
      <c r="H91" s="15"/>
      <c r="I91" s="15"/>
      <c r="J91" s="15"/>
    </row>
    <row r="92" spans="2:12" ht="21" customHeight="1" x14ac:dyDescent="0.2">
      <c r="B92" s="58" t="s">
        <v>9</v>
      </c>
      <c r="C92" s="110" t="s">
        <v>41</v>
      </c>
      <c r="D92" s="110"/>
      <c r="E92" s="110"/>
      <c r="F92" s="110"/>
      <c r="G92" s="110"/>
      <c r="H92" s="110"/>
      <c r="I92" s="111"/>
      <c r="J92" s="11" t="s">
        <v>5</v>
      </c>
      <c r="L92" s="9" t="s">
        <v>42</v>
      </c>
    </row>
    <row r="93" spans="2:12" ht="24.95" customHeight="1" x14ac:dyDescent="0.2">
      <c r="B93" s="77" t="s">
        <v>43</v>
      </c>
      <c r="C93" s="102"/>
      <c r="D93" s="103"/>
      <c r="E93" s="103"/>
      <c r="F93" s="103"/>
      <c r="G93" s="103"/>
      <c r="H93" s="103"/>
      <c r="I93" s="103"/>
      <c r="J93" s="52">
        <v>0</v>
      </c>
      <c r="L93" s="10"/>
    </row>
    <row r="94" spans="2:12" ht="24.95" customHeight="1" x14ac:dyDescent="0.2">
      <c r="B94" s="72" t="s">
        <v>44</v>
      </c>
      <c r="C94" s="102"/>
      <c r="D94" s="103"/>
      <c r="E94" s="103"/>
      <c r="F94" s="103"/>
      <c r="G94" s="103"/>
      <c r="H94" s="103"/>
      <c r="I94" s="103"/>
      <c r="J94" s="53">
        <v>0</v>
      </c>
      <c r="L94" s="54"/>
    </row>
    <row r="95" spans="2:12" ht="24.95" customHeight="1" x14ac:dyDescent="0.2">
      <c r="B95" s="72" t="s">
        <v>45</v>
      </c>
      <c r="C95" s="102"/>
      <c r="D95" s="103"/>
      <c r="E95" s="103"/>
      <c r="F95" s="103"/>
      <c r="G95" s="103"/>
      <c r="H95" s="103"/>
      <c r="I95" s="103"/>
      <c r="J95" s="53">
        <v>0</v>
      </c>
      <c r="L95" s="54"/>
    </row>
    <row r="96" spans="2:12" ht="24.95" customHeight="1" thickBot="1" x14ac:dyDescent="0.25">
      <c r="B96" s="78" t="s">
        <v>46</v>
      </c>
      <c r="C96" s="102"/>
      <c r="D96" s="103"/>
      <c r="E96" s="103"/>
      <c r="F96" s="103"/>
      <c r="G96" s="103"/>
      <c r="H96" s="103"/>
      <c r="I96" s="103"/>
      <c r="J96" s="55">
        <v>0</v>
      </c>
      <c r="L96" s="54"/>
    </row>
    <row r="97" spans="2:12" ht="24.95" customHeight="1" thickBot="1" x14ac:dyDescent="0.25">
      <c r="B97" s="74" t="s">
        <v>47</v>
      </c>
      <c r="C97" s="102"/>
      <c r="D97" s="103"/>
      <c r="E97" s="103"/>
      <c r="F97" s="103"/>
      <c r="G97" s="103"/>
      <c r="H97" s="103"/>
      <c r="I97" s="103"/>
      <c r="J97" s="30">
        <f>SUM(J93:J96)</f>
        <v>0</v>
      </c>
      <c r="L97" s="56"/>
    </row>
    <row r="98" spans="2:12" ht="13.5" thickBot="1" x14ac:dyDescent="0.25">
      <c r="B98" s="75"/>
      <c r="D98" s="15"/>
      <c r="E98" s="15"/>
      <c r="F98" s="15"/>
      <c r="G98" s="15"/>
      <c r="H98" s="15"/>
      <c r="I98" s="15"/>
    </row>
    <row r="99" spans="2:12" ht="24.95" customHeight="1" thickBot="1" x14ac:dyDescent="0.25">
      <c r="B99" s="74" t="s">
        <v>3</v>
      </c>
      <c r="C99" s="106"/>
      <c r="D99" s="107"/>
      <c r="E99" s="107"/>
      <c r="F99" s="107"/>
      <c r="G99" s="107"/>
      <c r="H99" s="107"/>
      <c r="I99" s="107"/>
      <c r="J99" s="30">
        <f>J88+J97</f>
        <v>0</v>
      </c>
      <c r="L99" s="56"/>
    </row>
  </sheetData>
  <mergeCells count="85">
    <mergeCell ref="B5:L5"/>
    <mergeCell ref="B7:L7"/>
    <mergeCell ref="C43:I43"/>
    <mergeCell ref="C41:I41"/>
    <mergeCell ref="B9:B10"/>
    <mergeCell ref="J9:J10"/>
    <mergeCell ref="C9:C10"/>
    <mergeCell ref="D9:E9"/>
    <mergeCell ref="F9:G9"/>
    <mergeCell ref="C14:J14"/>
    <mergeCell ref="C18:J18"/>
    <mergeCell ref="L9:L10"/>
    <mergeCell ref="C27:J27"/>
    <mergeCell ref="C30:J30"/>
    <mergeCell ref="C11:J11"/>
    <mergeCell ref="H9:I9"/>
    <mergeCell ref="C33:J33"/>
    <mergeCell ref="C22:J22"/>
    <mergeCell ref="B47:L47"/>
    <mergeCell ref="D52:E52"/>
    <mergeCell ref="F52:I52"/>
    <mergeCell ref="F51:I51"/>
    <mergeCell ref="D51:E51"/>
    <mergeCell ref="D50:E50"/>
    <mergeCell ref="C45:I45"/>
    <mergeCell ref="F49:I49"/>
    <mergeCell ref="D49:E49"/>
    <mergeCell ref="F50:I50"/>
    <mergeCell ref="F56:I56"/>
    <mergeCell ref="C53:J53"/>
    <mergeCell ref="D56:E56"/>
    <mergeCell ref="D64:E64"/>
    <mergeCell ref="F64:I64"/>
    <mergeCell ref="D54:E54"/>
    <mergeCell ref="D55:E55"/>
    <mergeCell ref="C63:J63"/>
    <mergeCell ref="D62:E62"/>
    <mergeCell ref="F62:I62"/>
    <mergeCell ref="F55:I55"/>
    <mergeCell ref="F54:I54"/>
    <mergeCell ref="D57:E57"/>
    <mergeCell ref="F57:I57"/>
    <mergeCell ref="B60:L60"/>
    <mergeCell ref="D78:E78"/>
    <mergeCell ref="F65:I65"/>
    <mergeCell ref="F66:I66"/>
    <mergeCell ref="F67:I67"/>
    <mergeCell ref="F68:I68"/>
    <mergeCell ref="D65:E65"/>
    <mergeCell ref="D66:E66"/>
    <mergeCell ref="D67:E67"/>
    <mergeCell ref="D68:E68"/>
    <mergeCell ref="C69:J69"/>
    <mergeCell ref="C75:J75"/>
    <mergeCell ref="C58:I58"/>
    <mergeCell ref="D85:E85"/>
    <mergeCell ref="F85:I85"/>
    <mergeCell ref="F78:I78"/>
    <mergeCell ref="F79:I79"/>
    <mergeCell ref="F80:I80"/>
    <mergeCell ref="F84:I84"/>
    <mergeCell ref="F74:I74"/>
    <mergeCell ref="F76:I76"/>
    <mergeCell ref="D74:E74"/>
    <mergeCell ref="D76:E76"/>
    <mergeCell ref="D79:E79"/>
    <mergeCell ref="F81:I81"/>
    <mergeCell ref="D77:E77"/>
    <mergeCell ref="F77:I77"/>
    <mergeCell ref="D81:E81"/>
    <mergeCell ref="C97:I97"/>
    <mergeCell ref="C99:I99"/>
    <mergeCell ref="C88:I88"/>
    <mergeCell ref="B90:L90"/>
    <mergeCell ref="C92:I92"/>
    <mergeCell ref="C93:I93"/>
    <mergeCell ref="C95:I95"/>
    <mergeCell ref="C94:I94"/>
    <mergeCell ref="F83:I83"/>
    <mergeCell ref="D80:E80"/>
    <mergeCell ref="C96:I96"/>
    <mergeCell ref="D82:E82"/>
    <mergeCell ref="D83:E83"/>
    <mergeCell ref="F82:I82"/>
    <mergeCell ref="C86:I86"/>
  </mergeCells>
  <phoneticPr fontId="1" type="noConversion"/>
  <pageMargins left="0.35433070866141736" right="0.74803149606299213" top="0.86614173228346458" bottom="0.74803149606299213" header="0" footer="0.47244094488188981"/>
  <pageSetup paperSize="8" scale="50" fitToWidth="2" orientation="portrait" r:id="rId1"/>
  <headerFooter alignWithMargins="0"/>
  <rowBreaks count="1" manualBreakCount="1">
    <brk id="50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JPB_ Abastecimento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p0011</dc:creator>
  <cp:lastModifiedBy>APPC</cp:lastModifiedBy>
  <cp:lastPrinted>2017-10-27T15:01:42Z</cp:lastPrinted>
  <dcterms:created xsi:type="dcterms:W3CDTF">2006-01-04T15:16:30Z</dcterms:created>
  <dcterms:modified xsi:type="dcterms:W3CDTF">2022-03-17T15:11:56Z</dcterms:modified>
</cp:coreProperties>
</file>